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'1'!$A$1:$I$137</definedName>
  </definedNames>
  <calcPr calcId="124519"/>
</workbook>
</file>

<file path=xl/calcChain.xml><?xml version="1.0" encoding="utf-8"?>
<calcChain xmlns="http://schemas.openxmlformats.org/spreadsheetml/2006/main">
  <c r="H132" i="4"/>
  <c r="H131"/>
  <c r="H130"/>
  <c r="H129"/>
  <c r="H128"/>
  <c r="H125"/>
  <c r="H124"/>
  <c r="H126" s="1"/>
  <c r="H113" l="1"/>
  <c r="H112"/>
  <c r="H111"/>
  <c r="H110"/>
  <c r="H109"/>
  <c r="H106"/>
  <c r="H105"/>
  <c r="H104"/>
  <c r="H103"/>
  <c r="H102"/>
  <c r="H101"/>
  <c r="H90"/>
  <c r="H89"/>
  <c r="H75"/>
  <c r="H73"/>
  <c r="H76"/>
  <c r="H74"/>
  <c r="H60"/>
  <c r="H40"/>
  <c r="H39"/>
  <c r="H38"/>
  <c r="H37"/>
  <c r="H36"/>
  <c r="A24"/>
  <c r="A69" s="1"/>
  <c r="A85" s="1"/>
  <c r="A97" s="1"/>
  <c r="A120" s="1"/>
  <c r="H33"/>
  <c r="H32"/>
  <c r="H31"/>
  <c r="H30"/>
  <c r="H29"/>
  <c r="H28"/>
  <c r="H11"/>
  <c r="H14"/>
  <c r="H13"/>
  <c r="H12"/>
  <c r="H10"/>
  <c r="A47"/>
  <c r="H18"/>
  <c r="H17"/>
  <c r="H9"/>
  <c r="H8"/>
  <c r="H7"/>
  <c r="H6"/>
  <c r="H91" l="1"/>
  <c r="H107"/>
  <c r="H77"/>
  <c r="H34"/>
  <c r="H15"/>
  <c r="H62"/>
  <c r="H61"/>
  <c r="H59" l="1"/>
  <c r="H56"/>
  <c r="H55"/>
  <c r="H54"/>
  <c r="H53"/>
  <c r="H52"/>
  <c r="H51"/>
  <c r="H57" l="1"/>
</calcChain>
</file>

<file path=xl/sharedStrings.xml><?xml version="1.0" encoding="utf-8"?>
<sst xmlns="http://schemas.openxmlformats.org/spreadsheetml/2006/main" count="449" uniqueCount="100">
  <si>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</si>
  <si>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</si>
  <si>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</si>
  <si>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</si>
  <si>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</si>
  <si>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</si>
  <si>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</si>
  <si>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</si>
  <si>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</si>
  <si>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</si>
  <si>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</si>
  <si>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</si>
  <si>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</si>
  <si>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</si>
  <si>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</si>
  <si>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</si>
  <si>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</si>
  <si>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</si>
  <si>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</si>
  <si>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</si>
  <si>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</si>
  <si>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</si>
  <si>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</si>
  <si>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</si>
  <si>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</si>
  <si>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</si>
  <si>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</si>
  <si>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</si>
  <si>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</si>
  <si>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Tons</t>
  </si>
  <si>
    <t>Nos</t>
  </si>
  <si>
    <t>P.Ton</t>
  </si>
  <si>
    <t>i</t>
  </si>
  <si>
    <t>ii</t>
  </si>
  <si>
    <t xml:space="preserve"> @Rs.</t>
  </si>
  <si>
    <t>%Cft</t>
  </si>
  <si>
    <t>%0Nos</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</si>
  <si>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</si>
  <si>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</si>
  <si>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</si>
  <si>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</si>
  <si>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</si>
  <si>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</si>
  <si>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</si>
  <si>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</si>
  <si>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</si>
  <si>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</si>
  <si>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</si>
  <si>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</si>
  <si>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</si>
  <si>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</si>
  <si>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</si>
  <si>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</si>
  <si>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</si>
  <si>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</si>
  <si>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</si>
  <si>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</si>
  <si>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Add difference in cost of S.Crush</t>
  </si>
  <si>
    <t>Making diagonal grooves of 1 1/2' 1 1/2" at 2 ft center to center in road surface.</t>
  </si>
  <si>
    <t>(04) REHABILITATION OF ROAD FROM SHAHEED BENAZIR BHUTTO GATE TO SSP CHOWK &amp; SSP CHOWK TO SHAHJAHAN PARK ROAD DADU MILE 0/0-3/6 (IN PORTIONS)</t>
  </si>
  <si>
    <t>Providing two coat of surface dressing on new or existing surface with 55 lbs bitumen 80/100 penetration and 6.75 cft Bajri of 1/2” to 3/4” gauge including cleaning the road surface rolling etc complete. Rate includes all cost of materials T&amp;P labor and carriage to site of work</t>
  </si>
  <si>
    <t>Supplying to Laying proper line and grade plant mixed ASPHALT concrete power finished hyderlic / electric control prepare to specified formula exceeding to fob of finishing to proper penetration and all cost of material from source of supply of plant to site of work 2" thick (132.5 lbs for mix plant 15 lbs of prime)</t>
  </si>
  <si>
    <t>Supplying and fixing of reflectorize Cat Eyes / Road Studs double face flush surface type.</t>
  </si>
  <si>
    <t>Each</t>
  </si>
  <si>
    <t>Providing and fixing traffic sign 3" dia G.I Pipe post and sign of equilaterial tringle shape each side 3" long i/c painting marking as directed each.</t>
  </si>
  <si>
    <t>Providing and fixing traffic sign 3" dia G.I single post sign of circular shape 3" dia i/c painting marking as directed each.</t>
  </si>
  <si>
    <t>Providing and fixing informatory sign rectangular shape 4' x 3" comprizing 2 Nos. 3" dia G.I.Pipe pst i/c paiting, writing as directed each.</t>
  </si>
  <si>
    <t>Payement marking in reflective Thermo Plastic Paint for line of in 6" width</t>
  </si>
  <si>
    <t>P.Rft</t>
  </si>
  <si>
    <t xml:space="preserve"> Add difference in cost of Bitumen (2 Coat)</t>
  </si>
  <si>
    <t>Add difference in cost of S.Crush (2 Coat)</t>
  </si>
  <si>
    <t>9/-</t>
  </si>
  <si>
    <t>Providing Sand Cusion including supplying and spreading pit canal sand of approved quality from approved source to site of work including watering rolling etc complete. Rate includes all cost of Material, T&amp;P, labor to site of work.</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</si>
  <si>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</si>
  <si>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</si>
  <si>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</si>
  <si>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</si>
  <si>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</si>
  <si>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</si>
  <si>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 xml:space="preserve"> %0 Nos</t>
  </si>
  <si>
    <t>Add difference in cost of S/Cusion</t>
  </si>
  <si>
    <t>Dismaintling and removing road mettling</t>
  </si>
  <si>
    <t>% Cft</t>
  </si>
  <si>
    <t>Cement Concrete Plain including placing, compacting, finishing and curring etc complete include screening and watering stone aggregate without shuttering Ratio (1:3:6)</t>
  </si>
  <si>
    <t>Providing &amp; Fixing precast edge block 3750 PSI industrial Made size 6" inches thick x 12" inches long x 18" inches high including the cost of Cartage, excavation, form work for haunching, 1450 PSI lean concrete 2250 PSI concrete for haunching 1:4 cement</t>
  </si>
  <si>
    <t xml:space="preserve">Preparing surface and painting corrugated surface patent roofing etc complete </t>
  </si>
  <si>
    <t>Coloured Cement Tiles (Pattern 8" x 8" x 3/4" of approved shade and pattern laid flat in 1:2 grey cement mortar over a bed of 3/4" thick grey cement mortar 1:2.</t>
  </si>
  <si>
    <t>Preparing surface and painting corrugated surface patent roofing ec complete.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</si>
  <si>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</si>
  <si>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</si>
  <si>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</si>
  <si>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</si>
  <si>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</si>
  <si>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Fabrication of mild steel enforcement for cement concrete include bending and laying in position and making joints, fastening including the cost of binding wires also include removal of rust from bars.</t>
  </si>
  <si>
    <t>PART "B" - PAVING BLOCK</t>
  </si>
  <si>
    <t>PART "C" -  CROSS &amp; FOOTPATH</t>
  </si>
  <si>
    <t>PART "D" - KERB / PRECAST EDGE BLOCK</t>
  </si>
  <si>
    <t>PART "E" - TILE ON FOOT PATH</t>
  </si>
  <si>
    <t>PART "F" - DRAIN C TYPE</t>
  </si>
  <si>
    <t>PART "G" - DAMAGES SLAB</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</si>
</sst>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8">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5" fillId="0" borderId="14" xfId="0" applyFont="1" applyBorder="1" applyAlignment="1">
      <alignment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left" vertical="center"/>
    </xf>
    <xf numFmtId="0" fontId="9" fillId="0" borderId="0" xfId="0" applyFont="1" applyAlignment="1">
      <alignment horizontal="center" wrapText="1"/>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137"/>
  <sheetViews>
    <sheetView tabSelected="1" view="pageBreakPreview" topLeftCell="A113" zoomScaleSheetLayoutView="100" workbookViewId="0">
      <selection activeCell="A120" sqref="A120:I120"/>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9" t="s">
        <v>0</v>
      </c>
      <c r="B1" s="59"/>
      <c r="C1" s="59"/>
      <c r="D1" s="59"/>
      <c r="E1" s="59"/>
      <c r="F1" s="59"/>
      <c r="G1" s="59"/>
      <c r="H1" s="59"/>
      <c r="I1" s="59"/>
    </row>
    <row r="2" spans="1:9" ht="37.5" customHeight="1">
      <c r="A2" s="60" t="s">
        <v>59</v>
      </c>
      <c r="B2" s="60"/>
      <c r="C2" s="60"/>
      <c r="D2" s="60"/>
      <c r="E2" s="60"/>
      <c r="F2" s="60"/>
      <c r="G2" s="60"/>
      <c r="H2" s="60"/>
      <c r="I2" s="60"/>
    </row>
    <row r="3" spans="1:9" ht="26.25" customHeight="1" thickBot="1">
      <c r="A3" s="61" t="s">
        <v>26</v>
      </c>
      <c r="B3" s="61"/>
      <c r="C3" s="61"/>
      <c r="D3" s="61"/>
      <c r="E3" s="61"/>
      <c r="F3" s="61"/>
      <c r="G3" s="61"/>
      <c r="H3" s="61"/>
      <c r="I3" s="61"/>
    </row>
    <row r="4" spans="1:9" s="2" customFormat="1" ht="18.75" customHeight="1" thickTop="1" thickBot="1">
      <c r="A4" s="48" t="s">
        <v>1</v>
      </c>
      <c r="B4" s="48" t="s">
        <v>2</v>
      </c>
      <c r="C4" s="62" t="s">
        <v>3</v>
      </c>
      <c r="D4" s="62"/>
      <c r="E4" s="63" t="s">
        <v>4</v>
      </c>
      <c r="F4" s="64"/>
      <c r="G4" s="48" t="s">
        <v>5</v>
      </c>
      <c r="H4" s="63" t="s">
        <v>6</v>
      </c>
      <c r="I4" s="64"/>
    </row>
    <row r="5" spans="1:9" s="2" customFormat="1" ht="5.25" customHeight="1" thickTop="1">
      <c r="A5" s="3"/>
      <c r="B5" s="3"/>
      <c r="C5" s="3"/>
      <c r="D5" s="3"/>
      <c r="E5" s="3"/>
      <c r="F5" s="3"/>
      <c r="G5" s="3"/>
      <c r="H5" s="3"/>
      <c r="I5" s="3"/>
    </row>
    <row r="6" spans="1:9" ht="34.5" customHeight="1">
      <c r="A6" s="18" t="s">
        <v>7</v>
      </c>
      <c r="B6" s="17" t="s">
        <v>58</v>
      </c>
      <c r="C6" s="14">
        <v>28600</v>
      </c>
      <c r="D6" s="15" t="s">
        <v>16</v>
      </c>
      <c r="E6" s="19" t="s">
        <v>34</v>
      </c>
      <c r="F6" s="20">
        <v>146.41</v>
      </c>
      <c r="G6" s="15" t="s">
        <v>27</v>
      </c>
      <c r="H6" s="16">
        <f>C6*F6/100</f>
        <v>41873.26</v>
      </c>
      <c r="I6" s="15" t="s">
        <v>10</v>
      </c>
    </row>
    <row r="7" spans="1:9" ht="118.5" customHeight="1">
      <c r="A7" s="18" t="s">
        <v>11</v>
      </c>
      <c r="B7" s="17" t="s">
        <v>28</v>
      </c>
      <c r="C7" s="14">
        <v>13600</v>
      </c>
      <c r="D7" s="15" t="s">
        <v>8</v>
      </c>
      <c r="E7" s="14" t="s">
        <v>34</v>
      </c>
      <c r="F7" s="20">
        <v>14651.98</v>
      </c>
      <c r="G7" s="15" t="s">
        <v>35</v>
      </c>
      <c r="H7" s="16">
        <f>C7*F7/100</f>
        <v>1992669.28</v>
      </c>
      <c r="I7" s="15" t="s">
        <v>10</v>
      </c>
    </row>
    <row r="8" spans="1:9" ht="55.5" customHeight="1">
      <c r="A8" s="18" t="s">
        <v>12</v>
      </c>
      <c r="B8" s="17" t="s">
        <v>60</v>
      </c>
      <c r="C8" s="14">
        <v>17200</v>
      </c>
      <c r="D8" s="15" t="s">
        <v>16</v>
      </c>
      <c r="E8" s="14" t="s">
        <v>34</v>
      </c>
      <c r="F8" s="20">
        <v>2959.15</v>
      </c>
      <c r="G8" s="15" t="s">
        <v>27</v>
      </c>
      <c r="H8" s="16">
        <f>C8*F8/100</f>
        <v>508973.8</v>
      </c>
      <c r="I8" s="15" t="s">
        <v>10</v>
      </c>
    </row>
    <row r="9" spans="1:9" ht="70.5" customHeight="1">
      <c r="A9" s="18" t="s">
        <v>14</v>
      </c>
      <c r="B9" s="17" t="s">
        <v>61</v>
      </c>
      <c r="C9" s="14">
        <v>17200</v>
      </c>
      <c r="D9" s="15" t="s">
        <v>16</v>
      </c>
      <c r="E9" s="14" t="s">
        <v>34</v>
      </c>
      <c r="F9" s="20">
        <v>16347.24</v>
      </c>
      <c r="G9" s="15" t="s">
        <v>27</v>
      </c>
      <c r="H9" s="16">
        <f>C9*F9/100</f>
        <v>2811725.28</v>
      </c>
      <c r="I9" s="15" t="s">
        <v>10</v>
      </c>
    </row>
    <row r="10" spans="1:9" ht="28.5" customHeight="1">
      <c r="A10" s="18" t="s">
        <v>15</v>
      </c>
      <c r="B10" s="17" t="s">
        <v>62</v>
      </c>
      <c r="C10" s="23">
        <v>1600</v>
      </c>
      <c r="D10" s="24" t="s">
        <v>30</v>
      </c>
      <c r="E10" s="23" t="s">
        <v>34</v>
      </c>
      <c r="F10" s="25">
        <v>596.23</v>
      </c>
      <c r="G10" s="24" t="s">
        <v>63</v>
      </c>
      <c r="H10" s="26">
        <f>C10*F10</f>
        <v>953968</v>
      </c>
      <c r="I10" s="24" t="s">
        <v>10</v>
      </c>
    </row>
    <row r="11" spans="1:9" ht="30.75" customHeight="1">
      <c r="A11" s="18" t="s">
        <v>17</v>
      </c>
      <c r="B11" s="17" t="s">
        <v>67</v>
      </c>
      <c r="C11" s="23">
        <v>24600</v>
      </c>
      <c r="D11" s="24" t="s">
        <v>13</v>
      </c>
      <c r="E11" s="23" t="s">
        <v>34</v>
      </c>
      <c r="F11" s="25">
        <v>41.24</v>
      </c>
      <c r="G11" s="24" t="s">
        <v>68</v>
      </c>
      <c r="H11" s="26">
        <f>C11*F11</f>
        <v>1014504</v>
      </c>
      <c r="I11" s="24" t="s">
        <v>10</v>
      </c>
    </row>
    <row r="12" spans="1:9" ht="44.25" customHeight="1">
      <c r="A12" s="18" t="s">
        <v>18</v>
      </c>
      <c r="B12" s="17" t="s">
        <v>64</v>
      </c>
      <c r="C12" s="23">
        <v>1</v>
      </c>
      <c r="D12" s="24" t="s">
        <v>30</v>
      </c>
      <c r="E12" s="23" t="s">
        <v>34</v>
      </c>
      <c r="F12" s="25">
        <v>14600</v>
      </c>
      <c r="G12" s="24" t="s">
        <v>63</v>
      </c>
      <c r="H12" s="26">
        <f>C12*F12</f>
        <v>14600</v>
      </c>
      <c r="I12" s="24" t="s">
        <v>10</v>
      </c>
    </row>
    <row r="13" spans="1:9" ht="31.5" customHeight="1">
      <c r="A13" s="18" t="s">
        <v>23</v>
      </c>
      <c r="B13" s="17" t="s">
        <v>65</v>
      </c>
      <c r="C13" s="23">
        <v>2</v>
      </c>
      <c r="D13" s="24" t="s">
        <v>30</v>
      </c>
      <c r="E13" s="23" t="s">
        <v>34</v>
      </c>
      <c r="F13" s="25">
        <v>14600</v>
      </c>
      <c r="G13" s="24" t="s">
        <v>63</v>
      </c>
      <c r="H13" s="26">
        <f>C13*F13</f>
        <v>29200</v>
      </c>
      <c r="I13" s="24" t="s">
        <v>10</v>
      </c>
    </row>
    <row r="14" spans="1:9" ht="44.25" customHeight="1" thickBot="1">
      <c r="A14" s="18" t="s">
        <v>71</v>
      </c>
      <c r="B14" s="17" t="s">
        <v>66</v>
      </c>
      <c r="C14" s="23">
        <v>1</v>
      </c>
      <c r="D14" s="24" t="s">
        <v>30</v>
      </c>
      <c r="E14" s="23" t="s">
        <v>34</v>
      </c>
      <c r="F14" s="25">
        <v>16956</v>
      </c>
      <c r="G14" s="24" t="s">
        <v>63</v>
      </c>
      <c r="H14" s="26">
        <f>C14*F14</f>
        <v>16956</v>
      </c>
      <c r="I14" s="24" t="s">
        <v>10</v>
      </c>
    </row>
    <row r="15" spans="1:9" ht="18" customHeight="1" thickBot="1">
      <c r="A15" s="6"/>
      <c r="B15" s="7"/>
      <c r="C15" s="54" t="s">
        <v>19</v>
      </c>
      <c r="D15" s="55"/>
      <c r="E15" s="55"/>
      <c r="F15" s="55"/>
      <c r="G15" s="56"/>
      <c r="H15" s="27">
        <f>SUM(H6:H14)</f>
        <v>7384469.6199999992</v>
      </c>
      <c r="I15" s="28" t="s">
        <v>10</v>
      </c>
    </row>
    <row r="16" spans="1:9">
      <c r="A16" s="6"/>
      <c r="B16" s="7"/>
      <c r="C16" s="12"/>
      <c r="D16" s="12"/>
      <c r="E16" s="12"/>
      <c r="F16" s="12"/>
      <c r="G16" s="12"/>
      <c r="H16" s="8"/>
      <c r="I16" s="9"/>
    </row>
    <row r="17" spans="1:9" ht="21" customHeight="1">
      <c r="A17" s="18" t="s">
        <v>32</v>
      </c>
      <c r="B17" s="29" t="s">
        <v>69</v>
      </c>
      <c r="C17" s="30">
        <v>4.22</v>
      </c>
      <c r="D17" s="31" t="s">
        <v>29</v>
      </c>
      <c r="E17" s="30" t="s">
        <v>34</v>
      </c>
      <c r="F17" s="33">
        <v>81412</v>
      </c>
      <c r="G17" s="34" t="s">
        <v>31</v>
      </c>
      <c r="H17" s="32">
        <f>C17*F17</f>
        <v>343558.63999999996</v>
      </c>
      <c r="I17" s="31" t="s">
        <v>10</v>
      </c>
    </row>
    <row r="18" spans="1:9" ht="21" customHeight="1">
      <c r="A18" s="18" t="s">
        <v>33</v>
      </c>
      <c r="B18" s="29" t="s">
        <v>70</v>
      </c>
      <c r="C18" s="22">
        <v>17200</v>
      </c>
      <c r="D18" s="21" t="s">
        <v>8</v>
      </c>
      <c r="E18" s="22" t="s">
        <v>34</v>
      </c>
      <c r="F18" s="35">
        <v>1725</v>
      </c>
      <c r="G18" s="36" t="s">
        <v>35</v>
      </c>
      <c r="H18" s="37">
        <f>C18*F18/100</f>
        <v>296700</v>
      </c>
      <c r="I18" s="21" t="s">
        <v>10</v>
      </c>
    </row>
    <row r="19" spans="1:9">
      <c r="A19" s="6"/>
      <c r="B19" s="38"/>
      <c r="C19" s="38"/>
      <c r="D19" s="38"/>
      <c r="E19" s="38"/>
      <c r="F19" s="38"/>
      <c r="G19" s="38"/>
      <c r="H19" s="8"/>
      <c r="I19" s="9"/>
    </row>
    <row r="20" spans="1:9" s="39" customFormat="1" ht="16.5" customHeight="1">
      <c r="A20" s="57" t="s">
        <v>41</v>
      </c>
      <c r="B20" s="57"/>
      <c r="C20" s="57"/>
      <c r="D20" s="57"/>
      <c r="E20" s="57"/>
      <c r="F20" s="57"/>
      <c r="G20" s="57"/>
      <c r="H20" s="57"/>
      <c r="I20" s="57"/>
    </row>
    <row r="21" spans="1:9" ht="31.5" customHeight="1">
      <c r="A21" s="10"/>
    </row>
    <row r="22" spans="1:9" s="43" customFormat="1" ht="43.5" customHeight="1">
      <c r="A22" s="40"/>
      <c r="B22" s="41" t="s">
        <v>20</v>
      </c>
      <c r="C22" s="58" t="s">
        <v>21</v>
      </c>
      <c r="D22" s="58"/>
      <c r="E22" s="58"/>
      <c r="F22" s="58"/>
      <c r="G22" s="58"/>
      <c r="H22" s="58"/>
      <c r="I22" s="42"/>
    </row>
    <row r="23" spans="1:9" ht="30.75" customHeight="1">
      <c r="A23" s="59" t="s">
        <v>0</v>
      </c>
      <c r="B23" s="59"/>
      <c r="C23" s="59"/>
      <c r="D23" s="59"/>
      <c r="E23" s="59"/>
      <c r="F23" s="59"/>
      <c r="G23" s="59"/>
      <c r="H23" s="59"/>
      <c r="I23" s="59"/>
    </row>
    <row r="24" spans="1:9" ht="37.5" customHeight="1">
      <c r="A24" s="60" t="str">
        <f>A2</f>
        <v>(04) REHABILITATION OF ROAD FROM SHAHEED BENAZIR BHUTTO GATE TO SSP CHOWK &amp; SSP CHOWK TO SHAHJAHAN PARK ROAD DADU MILE 0/0-3/6 (IN PORTIONS)</v>
      </c>
      <c r="B24" s="60"/>
      <c r="C24" s="60"/>
      <c r="D24" s="60"/>
      <c r="E24" s="60"/>
      <c r="F24" s="60"/>
      <c r="G24" s="60"/>
      <c r="H24" s="60"/>
      <c r="I24" s="60"/>
    </row>
    <row r="25" spans="1:9" ht="32.25" customHeight="1" thickBot="1">
      <c r="A25" s="61" t="s">
        <v>94</v>
      </c>
      <c r="B25" s="61"/>
      <c r="C25" s="61"/>
      <c r="D25" s="61"/>
      <c r="E25" s="61"/>
      <c r="F25" s="61"/>
      <c r="G25" s="61"/>
      <c r="H25" s="61"/>
      <c r="I25" s="61"/>
    </row>
    <row r="26" spans="1:9" s="2" customFormat="1" ht="18.75" customHeight="1" thickTop="1" thickBot="1">
      <c r="A26" s="49" t="s">
        <v>1</v>
      </c>
      <c r="B26" s="49" t="s">
        <v>2</v>
      </c>
      <c r="C26" s="62" t="s">
        <v>3</v>
      </c>
      <c r="D26" s="62"/>
      <c r="E26" s="63" t="s">
        <v>4</v>
      </c>
      <c r="F26" s="64" t="s">
        <v>4</v>
      </c>
      <c r="G26" s="49" t="s">
        <v>5</v>
      </c>
      <c r="H26" s="63" t="s">
        <v>6</v>
      </c>
      <c r="I26" s="64"/>
    </row>
    <row r="27" spans="1:9" s="2" customFormat="1" thickTop="1">
      <c r="A27" s="3"/>
      <c r="B27" s="3"/>
      <c r="C27" s="3"/>
      <c r="D27" s="3"/>
      <c r="E27" s="3"/>
      <c r="F27" s="3"/>
      <c r="G27" s="3"/>
      <c r="H27" s="3"/>
      <c r="I27" s="3"/>
    </row>
    <row r="28" spans="1:9" ht="56.25" customHeight="1">
      <c r="A28" s="18" t="s">
        <v>7</v>
      </c>
      <c r="B28" s="17" t="s">
        <v>72</v>
      </c>
      <c r="C28" s="14">
        <v>15998</v>
      </c>
      <c r="D28" s="15" t="s">
        <v>8</v>
      </c>
      <c r="E28" s="14" t="s">
        <v>34</v>
      </c>
      <c r="F28" s="20">
        <v>900</v>
      </c>
      <c r="G28" s="15" t="s">
        <v>35</v>
      </c>
      <c r="H28" s="16">
        <f>C28*F28/100</f>
        <v>143982</v>
      </c>
      <c r="I28" s="15" t="s">
        <v>10</v>
      </c>
    </row>
    <row r="29" spans="1:9" ht="123" customHeight="1">
      <c r="A29" s="18" t="s">
        <v>11</v>
      </c>
      <c r="B29" s="17" t="s">
        <v>28</v>
      </c>
      <c r="C29" s="14">
        <v>2400</v>
      </c>
      <c r="D29" s="15" t="s">
        <v>8</v>
      </c>
      <c r="E29" s="14" t="s">
        <v>34</v>
      </c>
      <c r="F29" s="20">
        <v>14651.98</v>
      </c>
      <c r="G29" s="15" t="s">
        <v>35</v>
      </c>
      <c r="H29" s="16">
        <f>C29*F29/100</f>
        <v>351647.52</v>
      </c>
      <c r="I29" s="15" t="s">
        <v>10</v>
      </c>
    </row>
    <row r="30" spans="1:9" ht="35.25" customHeight="1">
      <c r="A30" s="18" t="s">
        <v>12</v>
      </c>
      <c r="B30" s="17" t="s">
        <v>73</v>
      </c>
      <c r="C30" s="14">
        <v>15998</v>
      </c>
      <c r="D30" s="15" t="s">
        <v>8</v>
      </c>
      <c r="E30" s="14" t="s">
        <v>34</v>
      </c>
      <c r="F30" s="20">
        <v>2470.37</v>
      </c>
      <c r="G30" s="15" t="s">
        <v>35</v>
      </c>
      <c r="H30" s="16">
        <f>C30*F30/100</f>
        <v>395209.79259999999</v>
      </c>
      <c r="I30" s="15" t="s">
        <v>10</v>
      </c>
    </row>
    <row r="31" spans="1:9" ht="58.5" customHeight="1">
      <c r="A31" s="18" t="s">
        <v>14</v>
      </c>
      <c r="B31" s="17" t="s">
        <v>74</v>
      </c>
      <c r="C31" s="14">
        <v>63994</v>
      </c>
      <c r="D31" s="15" t="s">
        <v>16</v>
      </c>
      <c r="E31" s="14" t="s">
        <v>34</v>
      </c>
      <c r="F31" s="20">
        <v>223.97</v>
      </c>
      <c r="G31" s="15" t="s">
        <v>75</v>
      </c>
      <c r="H31" s="16">
        <f>C31*F31</f>
        <v>14332736.18</v>
      </c>
      <c r="I31" s="15" t="s">
        <v>10</v>
      </c>
    </row>
    <row r="32" spans="1:9" ht="33" customHeight="1">
      <c r="A32" s="18" t="s">
        <v>15</v>
      </c>
      <c r="B32" s="17" t="s">
        <v>76</v>
      </c>
      <c r="C32" s="14">
        <v>4000</v>
      </c>
      <c r="D32" s="15" t="s">
        <v>16</v>
      </c>
      <c r="E32" s="14" t="s">
        <v>34</v>
      </c>
      <c r="F32" s="20">
        <v>3127.41</v>
      </c>
      <c r="G32" s="15" t="s">
        <v>77</v>
      </c>
      <c r="H32" s="16">
        <f>C32*F32/100</f>
        <v>125096.4</v>
      </c>
      <c r="I32" s="15" t="s">
        <v>10</v>
      </c>
    </row>
    <row r="33" spans="1:9" ht="44.25" customHeight="1" thickBot="1">
      <c r="A33" s="18" t="s">
        <v>17</v>
      </c>
      <c r="B33" s="17" t="s">
        <v>78</v>
      </c>
      <c r="C33" s="23">
        <v>1500</v>
      </c>
      <c r="D33" s="24" t="s">
        <v>8</v>
      </c>
      <c r="E33" s="23" t="s">
        <v>34</v>
      </c>
      <c r="F33" s="25">
        <v>14429.25</v>
      </c>
      <c r="G33" s="24" t="s">
        <v>35</v>
      </c>
      <c r="H33" s="26">
        <f>C33*F33/100</f>
        <v>216438.75</v>
      </c>
      <c r="I33" s="24" t="s">
        <v>10</v>
      </c>
    </row>
    <row r="34" spans="1:9" ht="13.5" thickBot="1">
      <c r="A34" s="6"/>
      <c r="B34" s="51"/>
      <c r="C34" s="65" t="s">
        <v>19</v>
      </c>
      <c r="D34" s="66"/>
      <c r="E34" s="66"/>
      <c r="F34" s="66"/>
      <c r="G34" s="67"/>
      <c r="H34" s="44">
        <f>SUM(H28:I33)</f>
        <v>15565110.6426</v>
      </c>
      <c r="I34" s="52" t="s">
        <v>10</v>
      </c>
    </row>
    <row r="35" spans="1:9">
      <c r="A35" s="6"/>
      <c r="C35" s="9"/>
      <c r="D35" s="9"/>
      <c r="E35" s="9"/>
      <c r="F35" s="9"/>
      <c r="G35" s="9"/>
      <c r="H35" s="9"/>
      <c r="I35" s="9"/>
    </row>
    <row r="36" spans="1:9" ht="21" customHeight="1">
      <c r="A36" s="18" t="s">
        <v>32</v>
      </c>
      <c r="B36" s="29" t="s">
        <v>48</v>
      </c>
      <c r="C36" s="30">
        <v>264</v>
      </c>
      <c r="D36" s="31" t="s">
        <v>49</v>
      </c>
      <c r="E36" s="30" t="s">
        <v>34</v>
      </c>
      <c r="F36" s="33">
        <v>650</v>
      </c>
      <c r="G36" s="34" t="s">
        <v>56</v>
      </c>
      <c r="H36" s="32">
        <f>C36*F36</f>
        <v>171600</v>
      </c>
      <c r="I36" s="31" t="s">
        <v>10</v>
      </c>
    </row>
    <row r="37" spans="1:9" ht="21" customHeight="1">
      <c r="A37" s="18" t="s">
        <v>33</v>
      </c>
      <c r="B37" s="29" t="s">
        <v>50</v>
      </c>
      <c r="C37" s="30">
        <v>287973</v>
      </c>
      <c r="D37" s="31" t="s">
        <v>30</v>
      </c>
      <c r="E37" s="30" t="s">
        <v>34</v>
      </c>
      <c r="F37" s="33">
        <v>6000</v>
      </c>
      <c r="G37" s="34" t="s">
        <v>36</v>
      </c>
      <c r="H37" s="32">
        <f>C37*F37/1000</f>
        <v>1727838</v>
      </c>
      <c r="I37" s="31" t="s">
        <v>10</v>
      </c>
    </row>
    <row r="38" spans="1:9" ht="21" customHeight="1">
      <c r="A38" s="18" t="s">
        <v>37</v>
      </c>
      <c r="B38" s="29" t="s">
        <v>54</v>
      </c>
      <c r="C38" s="30">
        <v>660</v>
      </c>
      <c r="D38" s="31" t="s">
        <v>8</v>
      </c>
      <c r="E38" s="30" t="s">
        <v>34</v>
      </c>
      <c r="F38" s="33">
        <v>736</v>
      </c>
      <c r="G38" s="34" t="s">
        <v>35</v>
      </c>
      <c r="H38" s="32">
        <f>C38*F38/100</f>
        <v>4857.6000000000004</v>
      </c>
      <c r="I38" s="31" t="s">
        <v>10</v>
      </c>
    </row>
    <row r="39" spans="1:9" ht="21" customHeight="1">
      <c r="A39" s="18" t="s">
        <v>38</v>
      </c>
      <c r="B39" s="29" t="s">
        <v>55</v>
      </c>
      <c r="C39" s="22">
        <v>1731.8</v>
      </c>
      <c r="D39" s="21" t="s">
        <v>8</v>
      </c>
      <c r="E39" s="22" t="s">
        <v>34</v>
      </c>
      <c r="F39" s="35">
        <v>1725</v>
      </c>
      <c r="G39" s="36" t="s">
        <v>35</v>
      </c>
      <c r="H39" s="37">
        <f>C39*F39/100</f>
        <v>29873.55</v>
      </c>
      <c r="I39" s="21" t="s">
        <v>10</v>
      </c>
    </row>
    <row r="40" spans="1:9" ht="21" customHeight="1">
      <c r="A40" s="18" t="s">
        <v>39</v>
      </c>
      <c r="B40" s="29" t="s">
        <v>80</v>
      </c>
      <c r="C40" s="30"/>
      <c r="D40" s="31" t="s">
        <v>30</v>
      </c>
      <c r="E40" s="30" t="s">
        <v>34</v>
      </c>
      <c r="F40" s="33">
        <v>6000</v>
      </c>
      <c r="G40" s="34" t="s">
        <v>79</v>
      </c>
      <c r="H40" s="32">
        <f>C40*F40/1000</f>
        <v>0</v>
      </c>
      <c r="I40" s="31" t="s">
        <v>10</v>
      </c>
    </row>
    <row r="41" spans="1:9" ht="21" customHeight="1">
      <c r="A41" s="18" t="s">
        <v>40</v>
      </c>
      <c r="B41" s="29" t="s">
        <v>52</v>
      </c>
      <c r="C41" s="22"/>
      <c r="D41" s="21"/>
      <c r="E41" s="22"/>
      <c r="F41" s="35"/>
      <c r="G41" s="36"/>
      <c r="H41" s="37">
        <v>1689037</v>
      </c>
      <c r="I41" s="21" t="s">
        <v>10</v>
      </c>
    </row>
    <row r="42" spans="1:9">
      <c r="A42" s="6"/>
      <c r="B42" s="38"/>
      <c r="C42" s="38"/>
      <c r="D42" s="38"/>
      <c r="E42" s="38"/>
      <c r="F42" s="38"/>
      <c r="G42" s="38"/>
      <c r="H42" s="8"/>
      <c r="I42" s="9"/>
    </row>
    <row r="43" spans="1:9" s="39" customFormat="1" ht="16.5" customHeight="1">
      <c r="A43" s="57" t="s">
        <v>41</v>
      </c>
      <c r="B43" s="57"/>
      <c r="C43" s="57"/>
      <c r="D43" s="57"/>
      <c r="E43" s="57"/>
      <c r="F43" s="57"/>
      <c r="G43" s="57"/>
      <c r="H43" s="57"/>
      <c r="I43" s="57"/>
    </row>
    <row r="44" spans="1:9" ht="18.75" customHeight="1">
      <c r="A44" s="10"/>
    </row>
    <row r="45" spans="1:9" s="43" customFormat="1" ht="43.5" customHeight="1">
      <c r="A45" s="40"/>
      <c r="B45" s="41" t="s">
        <v>20</v>
      </c>
      <c r="C45" s="58" t="s">
        <v>21</v>
      </c>
      <c r="D45" s="58"/>
      <c r="E45" s="58"/>
      <c r="F45" s="58"/>
      <c r="G45" s="58"/>
      <c r="H45" s="58"/>
      <c r="I45" s="42"/>
    </row>
    <row r="46" spans="1:9" ht="26.25" customHeight="1">
      <c r="A46" s="59" t="s">
        <v>0</v>
      </c>
      <c r="B46" s="59"/>
      <c r="C46" s="59"/>
      <c r="D46" s="59"/>
      <c r="E46" s="59"/>
      <c r="F46" s="59"/>
      <c r="G46" s="59"/>
      <c r="H46" s="59"/>
      <c r="I46" s="59"/>
    </row>
    <row r="47" spans="1:9" ht="37.5" customHeight="1">
      <c r="A47" s="60" t="str">
        <f>A2</f>
        <v>(04) REHABILITATION OF ROAD FROM SHAHEED BENAZIR BHUTTO GATE TO SSP CHOWK &amp; SSP CHOWK TO SHAHJAHAN PARK ROAD DADU MILE 0/0-3/6 (IN PORTIONS)</v>
      </c>
      <c r="B47" s="60"/>
      <c r="C47" s="60"/>
      <c r="D47" s="60"/>
      <c r="E47" s="60"/>
      <c r="F47" s="60"/>
      <c r="G47" s="60"/>
      <c r="H47" s="60"/>
      <c r="I47" s="60"/>
    </row>
    <row r="48" spans="1:9" ht="32.25" customHeight="1" thickBot="1">
      <c r="A48" s="61" t="s">
        <v>95</v>
      </c>
      <c r="B48" s="61"/>
      <c r="C48" s="61"/>
      <c r="D48" s="61"/>
      <c r="E48" s="61"/>
      <c r="F48" s="61"/>
      <c r="G48" s="61"/>
      <c r="H48" s="61"/>
      <c r="I48" s="61"/>
    </row>
    <row r="49" spans="1:9" s="2" customFormat="1" ht="18.75" customHeight="1" thickTop="1" thickBot="1">
      <c r="A49" s="13" t="s">
        <v>1</v>
      </c>
      <c r="B49" s="13" t="s">
        <v>2</v>
      </c>
      <c r="C49" s="62" t="s">
        <v>3</v>
      </c>
      <c r="D49" s="62"/>
      <c r="E49" s="63" t="s">
        <v>4</v>
      </c>
      <c r="F49" s="64" t="s">
        <v>4</v>
      </c>
      <c r="G49" s="13" t="s">
        <v>5</v>
      </c>
      <c r="H49" s="63" t="s">
        <v>6</v>
      </c>
      <c r="I49" s="64"/>
    </row>
    <row r="50" spans="1:9" ht="12" customHeight="1" thickTop="1">
      <c r="A50" s="3"/>
      <c r="B50" s="3"/>
      <c r="C50" s="3"/>
      <c r="D50" s="3"/>
      <c r="E50" s="3"/>
      <c r="F50" s="3"/>
      <c r="G50" s="3"/>
      <c r="H50" s="3"/>
      <c r="I50" s="3"/>
    </row>
    <row r="51" spans="1:9" ht="54.75" customHeight="1">
      <c r="A51" s="18" t="s">
        <v>7</v>
      </c>
      <c r="B51" s="17" t="s">
        <v>42</v>
      </c>
      <c r="C51" s="14">
        <v>113</v>
      </c>
      <c r="D51" s="15" t="s">
        <v>8</v>
      </c>
      <c r="E51" s="14" t="s">
        <v>34</v>
      </c>
      <c r="F51" s="20">
        <v>3176.25</v>
      </c>
      <c r="G51" s="15" t="s">
        <v>9</v>
      </c>
      <c r="H51" s="16">
        <f>C51*F51/1000</f>
        <v>358.91624999999999</v>
      </c>
      <c r="I51" s="15" t="s">
        <v>10</v>
      </c>
    </row>
    <row r="52" spans="1:9" ht="32.25" customHeight="1">
      <c r="A52" s="18" t="s">
        <v>11</v>
      </c>
      <c r="B52" s="17" t="s">
        <v>43</v>
      </c>
      <c r="C52" s="14">
        <v>38</v>
      </c>
      <c r="D52" s="15" t="s">
        <v>8</v>
      </c>
      <c r="E52" s="14" t="s">
        <v>34</v>
      </c>
      <c r="F52" s="20">
        <v>9416.2800000000007</v>
      </c>
      <c r="G52" s="15" t="s">
        <v>35</v>
      </c>
      <c r="H52" s="16">
        <f>C52*F52/100</f>
        <v>3578.1864</v>
      </c>
      <c r="I52" s="15" t="s">
        <v>10</v>
      </c>
    </row>
    <row r="53" spans="1:9" ht="33" customHeight="1">
      <c r="A53" s="18" t="s">
        <v>12</v>
      </c>
      <c r="B53" s="17" t="s">
        <v>45</v>
      </c>
      <c r="C53" s="14">
        <v>600</v>
      </c>
      <c r="D53" s="15" t="s">
        <v>16</v>
      </c>
      <c r="E53" s="14" t="s">
        <v>34</v>
      </c>
      <c r="F53" s="20">
        <v>3127.41</v>
      </c>
      <c r="G53" s="15" t="s">
        <v>27</v>
      </c>
      <c r="H53" s="16">
        <f>C53*F53/100</f>
        <v>18764.46</v>
      </c>
      <c r="I53" s="15" t="s">
        <v>10</v>
      </c>
    </row>
    <row r="54" spans="1:9" ht="44.25" customHeight="1">
      <c r="A54" s="18" t="s">
        <v>14</v>
      </c>
      <c r="B54" s="17" t="s">
        <v>46</v>
      </c>
      <c r="C54" s="14">
        <v>325</v>
      </c>
      <c r="D54" s="15" t="s">
        <v>8</v>
      </c>
      <c r="E54" s="14" t="s">
        <v>34</v>
      </c>
      <c r="F54" s="20">
        <v>14429.25</v>
      </c>
      <c r="G54" s="15" t="s">
        <v>35</v>
      </c>
      <c r="H54" s="16">
        <f>C54*F54/100</f>
        <v>46895.0625</v>
      </c>
      <c r="I54" s="15" t="s">
        <v>10</v>
      </c>
    </row>
    <row r="55" spans="1:9" ht="48" customHeight="1">
      <c r="A55" s="18" t="s">
        <v>15</v>
      </c>
      <c r="B55" s="17" t="s">
        <v>44</v>
      </c>
      <c r="C55" s="14">
        <v>2.68</v>
      </c>
      <c r="D55" s="15" t="s">
        <v>22</v>
      </c>
      <c r="E55" s="14" t="s">
        <v>34</v>
      </c>
      <c r="F55" s="20">
        <v>5001.7</v>
      </c>
      <c r="G55" s="15" t="s">
        <v>24</v>
      </c>
      <c r="H55" s="16">
        <f>C55*F55</f>
        <v>13404.556</v>
      </c>
      <c r="I55" s="15" t="s">
        <v>10</v>
      </c>
    </row>
    <row r="56" spans="1:9" ht="98.25" customHeight="1" thickBot="1">
      <c r="A56" s="18" t="s">
        <v>17</v>
      </c>
      <c r="B56" s="17" t="s">
        <v>47</v>
      </c>
      <c r="C56" s="14">
        <v>100</v>
      </c>
      <c r="D56" s="15" t="s">
        <v>8</v>
      </c>
      <c r="E56" s="14" t="s">
        <v>34</v>
      </c>
      <c r="F56" s="20">
        <v>337</v>
      </c>
      <c r="G56" s="15" t="s">
        <v>25</v>
      </c>
      <c r="H56" s="16">
        <f>C56*F56</f>
        <v>33700</v>
      </c>
      <c r="I56" s="15" t="s">
        <v>10</v>
      </c>
    </row>
    <row r="57" spans="1:9" ht="21" customHeight="1" thickBot="1">
      <c r="A57" s="4"/>
      <c r="B57" s="5"/>
      <c r="C57" s="54" t="s">
        <v>19</v>
      </c>
      <c r="D57" s="55"/>
      <c r="E57" s="55"/>
      <c r="F57" s="55"/>
      <c r="G57" s="56"/>
      <c r="H57" s="44">
        <f>SUM(H51:H56)</f>
        <v>116701.18115</v>
      </c>
      <c r="I57" s="45" t="s">
        <v>10</v>
      </c>
    </row>
    <row r="58" spans="1:9" ht="21" customHeight="1">
      <c r="A58" s="4"/>
      <c r="B58" s="5"/>
      <c r="C58" s="46"/>
      <c r="D58" s="46"/>
      <c r="E58" s="46"/>
      <c r="F58" s="46"/>
      <c r="G58" s="46"/>
      <c r="H58" s="8"/>
      <c r="I58" s="47"/>
    </row>
    <row r="59" spans="1:9" ht="21" customHeight="1">
      <c r="A59" s="18" t="s">
        <v>32</v>
      </c>
      <c r="B59" s="29" t="s">
        <v>48</v>
      </c>
      <c r="C59" s="30">
        <v>78</v>
      </c>
      <c r="D59" s="31" t="s">
        <v>49</v>
      </c>
      <c r="E59" s="30" t="s">
        <v>34</v>
      </c>
      <c r="F59" s="33">
        <v>650</v>
      </c>
      <c r="G59" s="34" t="s">
        <v>56</v>
      </c>
      <c r="H59" s="32">
        <f>C59*F59</f>
        <v>50700</v>
      </c>
      <c r="I59" s="31" t="s">
        <v>10</v>
      </c>
    </row>
    <row r="60" spans="1:9" ht="21" customHeight="1">
      <c r="A60" s="18" t="s">
        <v>38</v>
      </c>
      <c r="B60" s="29" t="s">
        <v>57</v>
      </c>
      <c r="C60" s="30">
        <v>36</v>
      </c>
      <c r="D60" s="31" t="s">
        <v>8</v>
      </c>
      <c r="E60" s="30" t="s">
        <v>34</v>
      </c>
      <c r="F60" s="33">
        <v>1960</v>
      </c>
      <c r="G60" s="34" t="s">
        <v>35</v>
      </c>
      <c r="H60" s="32">
        <f>C60*F60/100</f>
        <v>705.6</v>
      </c>
      <c r="I60" s="31" t="s">
        <v>10</v>
      </c>
    </row>
    <row r="61" spans="1:9" ht="21" customHeight="1">
      <c r="A61" s="18" t="s">
        <v>39</v>
      </c>
      <c r="B61" s="29" t="s">
        <v>54</v>
      </c>
      <c r="C61" s="30">
        <v>205</v>
      </c>
      <c r="D61" s="31" t="s">
        <v>8</v>
      </c>
      <c r="E61" s="30" t="s">
        <v>34</v>
      </c>
      <c r="F61" s="33">
        <v>736</v>
      </c>
      <c r="G61" s="34" t="s">
        <v>35</v>
      </c>
      <c r="H61" s="32">
        <f>C61*F61/100</f>
        <v>1508.8</v>
      </c>
      <c r="I61" s="31" t="s">
        <v>10</v>
      </c>
    </row>
    <row r="62" spans="1:9" ht="21" customHeight="1">
      <c r="A62" s="18" t="s">
        <v>40</v>
      </c>
      <c r="B62" s="29" t="s">
        <v>55</v>
      </c>
      <c r="C62" s="22">
        <v>374</v>
      </c>
      <c r="D62" s="21" t="s">
        <v>8</v>
      </c>
      <c r="E62" s="22" t="s">
        <v>34</v>
      </c>
      <c r="F62" s="35">
        <v>1525</v>
      </c>
      <c r="G62" s="36" t="s">
        <v>35</v>
      </c>
      <c r="H62" s="37">
        <f>C62*F62/100</f>
        <v>5703.5</v>
      </c>
      <c r="I62" s="21" t="s">
        <v>10</v>
      </c>
    </row>
    <row r="63" spans="1:9" ht="21" customHeight="1">
      <c r="A63" s="18" t="s">
        <v>53</v>
      </c>
      <c r="B63" s="29" t="s">
        <v>52</v>
      </c>
      <c r="C63" s="22"/>
      <c r="D63" s="21"/>
      <c r="E63" s="22"/>
      <c r="F63" s="35"/>
      <c r="G63" s="36"/>
      <c r="H63" s="37">
        <v>23937</v>
      </c>
      <c r="I63" s="21" t="s">
        <v>10</v>
      </c>
    </row>
    <row r="64" spans="1:9">
      <c r="A64" s="6"/>
      <c r="B64" s="38"/>
      <c r="C64" s="38"/>
      <c r="D64" s="38"/>
      <c r="E64" s="38"/>
      <c r="F64" s="38"/>
      <c r="G64" s="38"/>
      <c r="H64" s="8"/>
      <c r="I64" s="9"/>
    </row>
    <row r="65" spans="1:9" s="39" customFormat="1" ht="16.5" customHeight="1">
      <c r="A65" s="57" t="s">
        <v>41</v>
      </c>
      <c r="B65" s="57"/>
      <c r="C65" s="57"/>
      <c r="D65" s="57"/>
      <c r="E65" s="57"/>
      <c r="F65" s="57"/>
      <c r="G65" s="57"/>
      <c r="H65" s="57"/>
      <c r="I65" s="57"/>
    </row>
    <row r="66" spans="1:9" ht="18" customHeight="1">
      <c r="A66" s="10"/>
      <c r="B66" s="11"/>
    </row>
    <row r="67" spans="1:9" s="43" customFormat="1" ht="43.5" customHeight="1">
      <c r="A67" s="40"/>
      <c r="B67" s="41" t="s">
        <v>20</v>
      </c>
      <c r="C67" s="58" t="s">
        <v>21</v>
      </c>
      <c r="D67" s="58"/>
      <c r="E67" s="58"/>
      <c r="F67" s="58"/>
      <c r="G67" s="58"/>
      <c r="H67" s="58"/>
      <c r="I67" s="42"/>
    </row>
    <row r="68" spans="1:9" ht="26.25" customHeight="1">
      <c r="A68" s="59" t="s">
        <v>0</v>
      </c>
      <c r="B68" s="59"/>
      <c r="C68" s="59"/>
      <c r="D68" s="59"/>
      <c r="E68" s="59"/>
      <c r="F68" s="59"/>
      <c r="G68" s="59"/>
      <c r="H68" s="59"/>
      <c r="I68" s="59"/>
    </row>
    <row r="69" spans="1:9" ht="37.5" customHeight="1">
      <c r="A69" s="60" t="str">
        <f>A24</f>
        <v>(04) REHABILITATION OF ROAD FROM SHAHEED BENAZIR BHUTTO GATE TO SSP CHOWK &amp; SSP CHOWK TO SHAHJAHAN PARK ROAD DADU MILE 0/0-3/6 (IN PORTIONS)</v>
      </c>
      <c r="B69" s="60"/>
      <c r="C69" s="60"/>
      <c r="D69" s="60"/>
      <c r="E69" s="60"/>
      <c r="F69" s="60"/>
      <c r="G69" s="60"/>
      <c r="H69" s="60"/>
      <c r="I69" s="60"/>
    </row>
    <row r="70" spans="1:9" ht="32.25" customHeight="1" thickBot="1">
      <c r="A70" s="61" t="s">
        <v>96</v>
      </c>
      <c r="B70" s="61"/>
      <c r="C70" s="61"/>
      <c r="D70" s="61"/>
      <c r="E70" s="61"/>
      <c r="F70" s="61"/>
      <c r="G70" s="61"/>
      <c r="H70" s="61"/>
      <c r="I70" s="61"/>
    </row>
    <row r="71" spans="1:9" s="2" customFormat="1" ht="18.75" customHeight="1" thickTop="1" thickBot="1">
      <c r="A71" s="49" t="s">
        <v>1</v>
      </c>
      <c r="B71" s="49" t="s">
        <v>2</v>
      </c>
      <c r="C71" s="62" t="s">
        <v>3</v>
      </c>
      <c r="D71" s="62"/>
      <c r="E71" s="63" t="s">
        <v>4</v>
      </c>
      <c r="F71" s="64" t="s">
        <v>4</v>
      </c>
      <c r="G71" s="49" t="s">
        <v>5</v>
      </c>
      <c r="H71" s="63" t="s">
        <v>6</v>
      </c>
      <c r="I71" s="64"/>
    </row>
    <row r="72" spans="1:9" ht="12" customHeight="1" thickTop="1">
      <c r="A72" s="3"/>
      <c r="B72" s="3"/>
      <c r="C72" s="3"/>
      <c r="D72" s="3"/>
      <c r="E72" s="3"/>
      <c r="F72" s="3"/>
      <c r="G72" s="3"/>
      <c r="H72" s="3"/>
      <c r="I72" s="3"/>
    </row>
    <row r="73" spans="1:9" ht="25.5" customHeight="1">
      <c r="A73" s="18" t="s">
        <v>7</v>
      </c>
      <c r="B73" s="17" t="s">
        <v>81</v>
      </c>
      <c r="C73" s="14">
        <v>660</v>
      </c>
      <c r="D73" s="15" t="s">
        <v>8</v>
      </c>
      <c r="E73" s="14" t="s">
        <v>34</v>
      </c>
      <c r="F73" s="20">
        <v>605</v>
      </c>
      <c r="G73" s="15" t="s">
        <v>82</v>
      </c>
      <c r="H73" s="16">
        <f>C73*F73/100</f>
        <v>3993</v>
      </c>
      <c r="I73" s="15" t="s">
        <v>10</v>
      </c>
    </row>
    <row r="74" spans="1:9" ht="48" customHeight="1">
      <c r="A74" s="18" t="s">
        <v>11</v>
      </c>
      <c r="B74" s="17" t="s">
        <v>83</v>
      </c>
      <c r="C74" s="14">
        <v>165</v>
      </c>
      <c r="D74" s="15" t="s">
        <v>8</v>
      </c>
      <c r="E74" s="14" t="s">
        <v>34</v>
      </c>
      <c r="F74" s="20">
        <v>12595</v>
      </c>
      <c r="G74" s="15" t="s">
        <v>35</v>
      </c>
      <c r="H74" s="16">
        <f>C74*F74/100</f>
        <v>20781.75</v>
      </c>
      <c r="I74" s="15" t="s">
        <v>10</v>
      </c>
    </row>
    <row r="75" spans="1:9" ht="59.25" customHeight="1">
      <c r="A75" s="18" t="s">
        <v>12</v>
      </c>
      <c r="B75" s="17" t="s">
        <v>84</v>
      </c>
      <c r="C75" s="14">
        <v>660</v>
      </c>
      <c r="D75" s="15" t="s">
        <v>13</v>
      </c>
      <c r="E75" s="14" t="s">
        <v>34</v>
      </c>
      <c r="F75" s="20">
        <v>297.01</v>
      </c>
      <c r="G75" s="15" t="s">
        <v>68</v>
      </c>
      <c r="H75" s="16">
        <f>C75*F75</f>
        <v>196026.6</v>
      </c>
      <c r="I75" s="15" t="s">
        <v>10</v>
      </c>
    </row>
    <row r="76" spans="1:9" ht="44.25" customHeight="1" thickBot="1">
      <c r="A76" s="18" t="s">
        <v>14</v>
      </c>
      <c r="B76" s="17" t="s">
        <v>85</v>
      </c>
      <c r="C76" s="14">
        <v>990</v>
      </c>
      <c r="D76" s="15" t="s">
        <v>8</v>
      </c>
      <c r="E76" s="14" t="s">
        <v>34</v>
      </c>
      <c r="F76" s="20">
        <v>896.39</v>
      </c>
      <c r="G76" s="15" t="s">
        <v>35</v>
      </c>
      <c r="H76" s="16">
        <f>C76*F76/100</f>
        <v>8874.2610000000004</v>
      </c>
      <c r="I76" s="15" t="s">
        <v>10</v>
      </c>
    </row>
    <row r="77" spans="1:9" ht="21" customHeight="1" thickBot="1">
      <c r="A77" s="4"/>
      <c r="B77" s="5"/>
      <c r="C77" s="54" t="s">
        <v>19</v>
      </c>
      <c r="D77" s="55"/>
      <c r="E77" s="55"/>
      <c r="F77" s="55"/>
      <c r="G77" s="56"/>
      <c r="H77" s="44">
        <f>SUM(H73:H76)</f>
        <v>229675.611</v>
      </c>
      <c r="I77" s="45" t="s">
        <v>10</v>
      </c>
    </row>
    <row r="78" spans="1:9" ht="21" customHeight="1">
      <c r="A78" s="4"/>
      <c r="B78" s="5"/>
      <c r="C78" s="46"/>
      <c r="D78" s="46"/>
      <c r="E78" s="46"/>
      <c r="F78" s="46"/>
      <c r="G78" s="46"/>
      <c r="H78" s="8"/>
      <c r="I78" s="47"/>
    </row>
    <row r="79" spans="1:9" ht="21" customHeight="1">
      <c r="A79" s="18" t="s">
        <v>53</v>
      </c>
      <c r="B79" s="29" t="s">
        <v>52</v>
      </c>
      <c r="C79" s="22"/>
      <c r="D79" s="21"/>
      <c r="E79" s="22"/>
      <c r="F79" s="35"/>
      <c r="G79" s="36"/>
      <c r="H79" s="37">
        <v>8123</v>
      </c>
      <c r="I79" s="21" t="s">
        <v>10</v>
      </c>
    </row>
    <row r="80" spans="1:9">
      <c r="A80" s="6"/>
      <c r="B80" s="38"/>
      <c r="C80" s="38"/>
      <c r="D80" s="38"/>
      <c r="E80" s="38"/>
      <c r="F80" s="38"/>
      <c r="G80" s="38"/>
      <c r="H80" s="8"/>
      <c r="I80" s="9"/>
    </row>
    <row r="81" spans="1:9" s="39" customFormat="1" ht="16.5" customHeight="1">
      <c r="A81" s="57" t="s">
        <v>41</v>
      </c>
      <c r="B81" s="57"/>
      <c r="C81" s="57"/>
      <c r="D81" s="57"/>
      <c r="E81" s="57"/>
      <c r="F81" s="57"/>
      <c r="G81" s="57"/>
      <c r="H81" s="57"/>
      <c r="I81" s="57"/>
    </row>
    <row r="82" spans="1:9" ht="18" customHeight="1">
      <c r="A82" s="10"/>
      <c r="B82" s="11"/>
    </row>
    <row r="83" spans="1:9" s="43" customFormat="1" ht="43.5" customHeight="1">
      <c r="A83" s="40"/>
      <c r="B83" s="41" t="s">
        <v>20</v>
      </c>
      <c r="C83" s="58" t="s">
        <v>21</v>
      </c>
      <c r="D83" s="58"/>
      <c r="E83" s="58"/>
      <c r="F83" s="58"/>
      <c r="G83" s="58"/>
      <c r="H83" s="58"/>
      <c r="I83" s="42"/>
    </row>
    <row r="84" spans="1:9" ht="32.25" customHeight="1">
      <c r="A84" s="59" t="s">
        <v>0</v>
      </c>
      <c r="B84" s="59"/>
      <c r="C84" s="59"/>
      <c r="D84" s="59"/>
      <c r="E84" s="59"/>
      <c r="F84" s="59"/>
      <c r="G84" s="59"/>
      <c r="H84" s="59"/>
      <c r="I84" s="59"/>
    </row>
    <row r="85" spans="1:9" ht="37.5" customHeight="1">
      <c r="A85" s="60" t="str">
        <f>A69</f>
        <v>(04) REHABILITATION OF ROAD FROM SHAHEED BENAZIR BHUTTO GATE TO SSP CHOWK &amp; SSP CHOWK TO SHAHJAHAN PARK ROAD DADU MILE 0/0-3/6 (IN PORTIONS)</v>
      </c>
      <c r="B85" s="60"/>
      <c r="C85" s="60"/>
      <c r="D85" s="60"/>
      <c r="E85" s="60"/>
      <c r="F85" s="60"/>
      <c r="G85" s="60"/>
      <c r="H85" s="60"/>
      <c r="I85" s="60"/>
    </row>
    <row r="86" spans="1:9" ht="32.25" customHeight="1" thickBot="1">
      <c r="A86" s="61" t="s">
        <v>97</v>
      </c>
      <c r="B86" s="61"/>
      <c r="C86" s="61"/>
      <c r="D86" s="61"/>
      <c r="E86" s="61"/>
      <c r="F86" s="61"/>
      <c r="G86" s="61"/>
      <c r="H86" s="61"/>
      <c r="I86" s="61"/>
    </row>
    <row r="87" spans="1:9" s="2" customFormat="1" ht="18.75" customHeight="1" thickTop="1" thickBot="1">
      <c r="A87" s="49" t="s">
        <v>1</v>
      </c>
      <c r="B87" s="49" t="s">
        <v>2</v>
      </c>
      <c r="C87" s="62" t="s">
        <v>3</v>
      </c>
      <c r="D87" s="62"/>
      <c r="E87" s="63" t="s">
        <v>4</v>
      </c>
      <c r="F87" s="64" t="s">
        <v>4</v>
      </c>
      <c r="G87" s="49" t="s">
        <v>5</v>
      </c>
      <c r="H87" s="63" t="s">
        <v>6</v>
      </c>
      <c r="I87" s="64"/>
    </row>
    <row r="88" spans="1:9" ht="6" customHeight="1" thickTop="1">
      <c r="A88" s="3"/>
      <c r="B88" s="3"/>
      <c r="C88" s="3"/>
      <c r="D88" s="3"/>
      <c r="E88" s="3"/>
      <c r="F88" s="3"/>
      <c r="G88" s="3"/>
      <c r="H88" s="3"/>
    </row>
    <row r="89" spans="1:9" ht="58.5" customHeight="1">
      <c r="A89" s="18" t="s">
        <v>7</v>
      </c>
      <c r="B89" s="17" t="s">
        <v>86</v>
      </c>
      <c r="C89" s="14">
        <v>9240</v>
      </c>
      <c r="D89" s="15" t="s">
        <v>8</v>
      </c>
      <c r="E89" s="14" t="s">
        <v>34</v>
      </c>
      <c r="F89" s="20">
        <v>10962.34</v>
      </c>
      <c r="G89" s="15" t="s">
        <v>35</v>
      </c>
      <c r="H89" s="16">
        <f>C89*F89/100</f>
        <v>1012920.2159999999</v>
      </c>
      <c r="I89" s="15" t="s">
        <v>10</v>
      </c>
    </row>
    <row r="90" spans="1:9" ht="34.5" customHeight="1" thickBot="1">
      <c r="A90" s="18" t="s">
        <v>11</v>
      </c>
      <c r="B90" s="17" t="s">
        <v>87</v>
      </c>
      <c r="C90" s="23">
        <v>2310</v>
      </c>
      <c r="D90" s="24" t="s">
        <v>8</v>
      </c>
      <c r="E90" s="30" t="s">
        <v>34</v>
      </c>
      <c r="F90" s="25">
        <v>896.39</v>
      </c>
      <c r="G90" s="24" t="s">
        <v>35</v>
      </c>
      <c r="H90" s="26">
        <f>C90*F90/100</f>
        <v>20706.609</v>
      </c>
      <c r="I90" s="24" t="s">
        <v>10</v>
      </c>
    </row>
    <row r="91" spans="1:9" ht="21" customHeight="1" thickBot="1">
      <c r="A91" s="4"/>
      <c r="B91" s="5"/>
      <c r="C91" s="54" t="s">
        <v>19</v>
      </c>
      <c r="D91" s="55"/>
      <c r="E91" s="55"/>
      <c r="F91" s="55"/>
      <c r="G91" s="56"/>
      <c r="H91" s="44">
        <f>H89+H90</f>
        <v>1033626.825</v>
      </c>
      <c r="I91" s="53" t="s">
        <v>10</v>
      </c>
    </row>
    <row r="92" spans="1:9" ht="21" customHeight="1">
      <c r="A92" s="4"/>
      <c r="B92" s="5"/>
      <c r="C92" s="46"/>
      <c r="D92" s="46"/>
      <c r="E92" s="46"/>
      <c r="F92" s="46"/>
      <c r="G92" s="46"/>
      <c r="H92" s="8"/>
      <c r="I92" s="47"/>
    </row>
    <row r="93" spans="1:9" s="39" customFormat="1" ht="16.5" customHeight="1">
      <c r="A93" s="57" t="s">
        <v>41</v>
      </c>
      <c r="B93" s="57"/>
      <c r="C93" s="57"/>
      <c r="D93" s="57"/>
      <c r="E93" s="57"/>
      <c r="F93" s="57"/>
      <c r="G93" s="57"/>
      <c r="H93" s="57"/>
      <c r="I93" s="57"/>
    </row>
    <row r="94" spans="1:9" ht="17.25" customHeight="1">
      <c r="A94" s="10"/>
      <c r="B94" s="11"/>
    </row>
    <row r="95" spans="1:9" s="43" customFormat="1" ht="54" customHeight="1">
      <c r="A95" s="40"/>
      <c r="B95" s="41" t="s">
        <v>20</v>
      </c>
      <c r="C95" s="58" t="s">
        <v>21</v>
      </c>
      <c r="D95" s="58"/>
      <c r="E95" s="58"/>
      <c r="F95" s="58"/>
      <c r="G95" s="58"/>
      <c r="H95" s="58"/>
      <c r="I95" s="42"/>
    </row>
    <row r="96" spans="1:9" ht="32.25" customHeight="1">
      <c r="A96" s="59" t="s">
        <v>0</v>
      </c>
      <c r="B96" s="59"/>
      <c r="C96" s="59"/>
      <c r="D96" s="59"/>
      <c r="E96" s="59"/>
      <c r="F96" s="59"/>
      <c r="G96" s="59"/>
      <c r="H96" s="59"/>
      <c r="I96" s="59"/>
    </row>
    <row r="97" spans="1:9" ht="37.5" customHeight="1">
      <c r="A97" s="60" t="str">
        <f>A85</f>
        <v>(04) REHABILITATION OF ROAD FROM SHAHEED BENAZIR BHUTTO GATE TO SSP CHOWK &amp; SSP CHOWK TO SHAHJAHAN PARK ROAD DADU MILE 0/0-3/6 (IN PORTIONS)</v>
      </c>
      <c r="B97" s="60"/>
      <c r="C97" s="60"/>
      <c r="D97" s="60"/>
      <c r="E97" s="60"/>
      <c r="F97" s="60"/>
      <c r="G97" s="60"/>
      <c r="H97" s="60"/>
      <c r="I97" s="60"/>
    </row>
    <row r="98" spans="1:9" ht="32.25" customHeight="1" thickBot="1">
      <c r="A98" s="61" t="s">
        <v>98</v>
      </c>
      <c r="B98" s="61"/>
      <c r="C98" s="61"/>
      <c r="D98" s="61"/>
      <c r="E98" s="61"/>
      <c r="F98" s="61"/>
      <c r="G98" s="61"/>
      <c r="H98" s="61"/>
      <c r="I98" s="61"/>
    </row>
    <row r="99" spans="1:9" s="2" customFormat="1" ht="18.75" customHeight="1" thickTop="1" thickBot="1">
      <c r="A99" s="49" t="s">
        <v>1</v>
      </c>
      <c r="B99" s="49" t="s">
        <v>2</v>
      </c>
      <c r="C99" s="62" t="s">
        <v>3</v>
      </c>
      <c r="D99" s="62"/>
      <c r="E99" s="63" t="s">
        <v>4</v>
      </c>
      <c r="F99" s="64" t="s">
        <v>4</v>
      </c>
      <c r="G99" s="49" t="s">
        <v>5</v>
      </c>
      <c r="H99" s="63" t="s">
        <v>6</v>
      </c>
      <c r="I99" s="64"/>
    </row>
    <row r="100" spans="1:9" ht="6" customHeight="1" thickTop="1">
      <c r="A100" s="3"/>
      <c r="B100" s="3"/>
      <c r="C100" s="3"/>
      <c r="D100" s="3"/>
      <c r="E100" s="3"/>
      <c r="F100" s="3"/>
      <c r="G100" s="3"/>
      <c r="H100" s="3"/>
    </row>
    <row r="101" spans="1:9" ht="42.75" customHeight="1">
      <c r="A101" s="18" t="s">
        <v>7</v>
      </c>
      <c r="B101" s="17" t="s">
        <v>88</v>
      </c>
      <c r="C101" s="23">
        <v>2000</v>
      </c>
      <c r="D101" s="24" t="s">
        <v>8</v>
      </c>
      <c r="E101" s="30" t="s">
        <v>34</v>
      </c>
      <c r="F101" s="25">
        <v>3176.25</v>
      </c>
      <c r="G101" s="24" t="s">
        <v>9</v>
      </c>
      <c r="H101" s="26">
        <f>C101*F101/1000</f>
        <v>6352.5</v>
      </c>
      <c r="I101" s="24" t="s">
        <v>10</v>
      </c>
    </row>
    <row r="102" spans="1:9" ht="34.5" customHeight="1">
      <c r="A102" s="18" t="s">
        <v>11</v>
      </c>
      <c r="B102" s="17" t="s">
        <v>89</v>
      </c>
      <c r="C102" s="23">
        <v>175</v>
      </c>
      <c r="D102" s="24" t="s">
        <v>8</v>
      </c>
      <c r="E102" s="30" t="s">
        <v>34</v>
      </c>
      <c r="F102" s="25">
        <v>9416.2800000000007</v>
      </c>
      <c r="G102" s="24" t="s">
        <v>35</v>
      </c>
      <c r="H102" s="26">
        <f>C102*F102/100</f>
        <v>16478.490000000002</v>
      </c>
      <c r="I102" s="24" t="s">
        <v>10</v>
      </c>
    </row>
    <row r="103" spans="1:9" ht="35.25" customHeight="1">
      <c r="A103" s="18" t="s">
        <v>17</v>
      </c>
      <c r="B103" s="17" t="s">
        <v>90</v>
      </c>
      <c r="C103" s="23">
        <v>1600</v>
      </c>
      <c r="D103" s="24" t="s">
        <v>8</v>
      </c>
      <c r="E103" s="30" t="s">
        <v>34</v>
      </c>
      <c r="F103" s="25">
        <v>3127.41</v>
      </c>
      <c r="G103" s="24" t="s">
        <v>91</v>
      </c>
      <c r="H103" s="26">
        <f>C103*F103/100</f>
        <v>50038.559999999998</v>
      </c>
      <c r="I103" s="24" t="s">
        <v>10</v>
      </c>
    </row>
    <row r="104" spans="1:9" ht="44.25" customHeight="1">
      <c r="A104" s="18" t="s">
        <v>18</v>
      </c>
      <c r="B104" s="17" t="s">
        <v>92</v>
      </c>
      <c r="C104" s="23">
        <v>650</v>
      </c>
      <c r="D104" s="24" t="s">
        <v>8</v>
      </c>
      <c r="E104" s="30" t="s">
        <v>34</v>
      </c>
      <c r="F104" s="25">
        <v>14429.25</v>
      </c>
      <c r="G104" s="24" t="s">
        <v>35</v>
      </c>
      <c r="H104" s="26">
        <f>C104*F104/100</f>
        <v>93790.125</v>
      </c>
      <c r="I104" s="24" t="s">
        <v>10</v>
      </c>
    </row>
    <row r="105" spans="1:9" ht="93" customHeight="1">
      <c r="A105" s="18" t="s">
        <v>23</v>
      </c>
      <c r="B105" s="17" t="s">
        <v>47</v>
      </c>
      <c r="C105" s="23">
        <v>116</v>
      </c>
      <c r="D105" s="24" t="s">
        <v>8</v>
      </c>
      <c r="E105" s="30" t="s">
        <v>34</v>
      </c>
      <c r="F105" s="25">
        <v>337</v>
      </c>
      <c r="G105" s="24" t="s">
        <v>25</v>
      </c>
      <c r="H105" s="26">
        <f>C105*F105</f>
        <v>39092</v>
      </c>
      <c r="I105" s="24" t="s">
        <v>10</v>
      </c>
    </row>
    <row r="106" spans="1:9" ht="42" customHeight="1" thickBot="1">
      <c r="A106" s="18" t="s">
        <v>71</v>
      </c>
      <c r="B106" s="17" t="s">
        <v>93</v>
      </c>
      <c r="C106" s="23">
        <v>7.15</v>
      </c>
      <c r="D106" s="24" t="s">
        <v>22</v>
      </c>
      <c r="E106" s="30" t="s">
        <v>34</v>
      </c>
      <c r="F106" s="25">
        <v>5001.7</v>
      </c>
      <c r="G106" s="24" t="s">
        <v>24</v>
      </c>
      <c r="H106" s="26">
        <f>C106*F106</f>
        <v>35762.154999999999</v>
      </c>
      <c r="I106" s="24" t="s">
        <v>10</v>
      </c>
    </row>
    <row r="107" spans="1:9" ht="21" customHeight="1" thickBot="1">
      <c r="A107" s="4"/>
      <c r="B107" s="5"/>
      <c r="C107" s="54" t="s">
        <v>19</v>
      </c>
      <c r="D107" s="55"/>
      <c r="E107" s="55"/>
      <c r="F107" s="55"/>
      <c r="G107" s="56"/>
      <c r="H107" s="44">
        <f>SUM(H101:H106)</f>
        <v>241513.83</v>
      </c>
      <c r="I107" s="53" t="s">
        <v>10</v>
      </c>
    </row>
    <row r="108" spans="1:9" ht="21" customHeight="1">
      <c r="A108" s="4"/>
      <c r="B108" s="5"/>
      <c r="C108" s="46"/>
      <c r="D108" s="46"/>
      <c r="E108" s="46"/>
      <c r="F108" s="46"/>
      <c r="G108" s="46"/>
      <c r="H108" s="8"/>
      <c r="I108" s="47"/>
    </row>
    <row r="109" spans="1:9" ht="21" customHeight="1">
      <c r="A109" s="18" t="s">
        <v>32</v>
      </c>
      <c r="B109" s="29" t="s">
        <v>48</v>
      </c>
      <c r="C109" s="30">
        <v>151.62</v>
      </c>
      <c r="D109" s="31" t="s">
        <v>49</v>
      </c>
      <c r="E109" s="30" t="s">
        <v>34</v>
      </c>
      <c r="F109" s="33">
        <v>650</v>
      </c>
      <c r="G109" s="34" t="s">
        <v>56</v>
      </c>
      <c r="H109" s="32">
        <f>C109*F109</f>
        <v>98553</v>
      </c>
      <c r="I109" s="31" t="s">
        <v>10</v>
      </c>
    </row>
    <row r="110" spans="1:9" ht="21" customHeight="1">
      <c r="A110" s="18" t="s">
        <v>37</v>
      </c>
      <c r="B110" s="29" t="s">
        <v>57</v>
      </c>
      <c r="C110" s="30">
        <v>168</v>
      </c>
      <c r="D110" s="31" t="s">
        <v>8</v>
      </c>
      <c r="E110" s="30" t="s">
        <v>34</v>
      </c>
      <c r="F110" s="33">
        <v>1960</v>
      </c>
      <c r="G110" s="34" t="s">
        <v>35</v>
      </c>
      <c r="H110" s="32">
        <f>C110*F110/100</f>
        <v>3292.8</v>
      </c>
      <c r="I110" s="31" t="s">
        <v>10</v>
      </c>
    </row>
    <row r="111" spans="1:9" ht="21" customHeight="1">
      <c r="A111" s="18" t="s">
        <v>37</v>
      </c>
      <c r="B111" s="29" t="s">
        <v>54</v>
      </c>
      <c r="C111" s="30">
        <v>421</v>
      </c>
      <c r="D111" s="31" t="s">
        <v>8</v>
      </c>
      <c r="E111" s="30" t="s">
        <v>34</v>
      </c>
      <c r="F111" s="33">
        <v>736</v>
      </c>
      <c r="G111" s="34" t="s">
        <v>35</v>
      </c>
      <c r="H111" s="32">
        <f>C111*F111/100</f>
        <v>3098.56</v>
      </c>
      <c r="I111" s="31" t="s">
        <v>10</v>
      </c>
    </row>
    <row r="112" spans="1:9" ht="21" customHeight="1">
      <c r="A112" s="18" t="s">
        <v>38</v>
      </c>
      <c r="B112" s="29" t="s">
        <v>55</v>
      </c>
      <c r="C112" s="22">
        <v>674.08</v>
      </c>
      <c r="D112" s="21" t="s">
        <v>8</v>
      </c>
      <c r="E112" s="22" t="s">
        <v>34</v>
      </c>
      <c r="F112" s="35">
        <v>1725</v>
      </c>
      <c r="G112" s="36" t="s">
        <v>35</v>
      </c>
      <c r="H112" s="37">
        <f>C112*F112/100</f>
        <v>11627.88</v>
      </c>
      <c r="I112" s="21" t="s">
        <v>10</v>
      </c>
    </row>
    <row r="113" spans="1:9" ht="21" customHeight="1">
      <c r="A113" s="18" t="s">
        <v>39</v>
      </c>
      <c r="B113" s="29" t="s">
        <v>51</v>
      </c>
      <c r="C113" s="30">
        <v>7.15</v>
      </c>
      <c r="D113" s="31" t="s">
        <v>22</v>
      </c>
      <c r="E113" s="30" t="s">
        <v>34</v>
      </c>
      <c r="F113" s="33">
        <v>154500</v>
      </c>
      <c r="G113" s="34" t="s">
        <v>31</v>
      </c>
      <c r="H113" s="32">
        <f>C113/20*F113</f>
        <v>55233.750000000007</v>
      </c>
      <c r="I113" s="31" t="s">
        <v>10</v>
      </c>
    </row>
    <row r="114" spans="1:9" ht="21" customHeight="1">
      <c r="A114" s="18" t="s">
        <v>40</v>
      </c>
      <c r="B114" s="29" t="s">
        <v>52</v>
      </c>
      <c r="C114" s="22"/>
      <c r="D114" s="21"/>
      <c r="E114" s="22"/>
      <c r="F114" s="35"/>
      <c r="G114" s="36"/>
      <c r="H114" s="37">
        <v>53821</v>
      </c>
      <c r="I114" s="21" t="s">
        <v>10</v>
      </c>
    </row>
    <row r="115" spans="1:9">
      <c r="A115" s="6"/>
      <c r="B115" s="38"/>
      <c r="C115" s="38"/>
      <c r="D115" s="38"/>
      <c r="E115" s="38"/>
      <c r="F115" s="38"/>
      <c r="G115" s="38"/>
      <c r="H115" s="8"/>
      <c r="I115" s="9"/>
    </row>
    <row r="116" spans="1:9" s="39" customFormat="1" ht="16.5" customHeight="1">
      <c r="A116" s="57" t="s">
        <v>41</v>
      </c>
      <c r="B116" s="57"/>
      <c r="C116" s="57"/>
      <c r="D116" s="57"/>
      <c r="E116" s="57"/>
      <c r="F116" s="57"/>
      <c r="G116" s="57"/>
      <c r="H116" s="57"/>
      <c r="I116" s="57"/>
    </row>
    <row r="117" spans="1:9" ht="17.25" customHeight="1">
      <c r="A117" s="10"/>
      <c r="B117" s="11"/>
    </row>
    <row r="118" spans="1:9" s="43" customFormat="1" ht="43.5" customHeight="1">
      <c r="A118" s="40"/>
      <c r="B118" s="41" t="s">
        <v>20</v>
      </c>
      <c r="C118" s="58" t="s">
        <v>21</v>
      </c>
      <c r="D118" s="58"/>
      <c r="E118" s="58"/>
      <c r="F118" s="58"/>
      <c r="G118" s="58"/>
      <c r="H118" s="58"/>
      <c r="I118" s="42"/>
    </row>
    <row r="119" spans="1:9" ht="32.25" customHeight="1">
      <c r="A119" s="59" t="s">
        <v>0</v>
      </c>
      <c r="B119" s="59"/>
      <c r="C119" s="59"/>
      <c r="D119" s="59"/>
      <c r="E119" s="59"/>
      <c r="F119" s="59"/>
      <c r="G119" s="59"/>
      <c r="H119" s="59"/>
      <c r="I119" s="59"/>
    </row>
    <row r="120" spans="1:9" ht="37.5" customHeight="1">
      <c r="A120" s="60" t="str">
        <f>A97</f>
        <v>(04) REHABILITATION OF ROAD FROM SHAHEED BENAZIR BHUTTO GATE TO SSP CHOWK &amp; SSP CHOWK TO SHAHJAHAN PARK ROAD DADU MILE 0/0-3/6 (IN PORTIONS)</v>
      </c>
      <c r="B120" s="60"/>
      <c r="C120" s="60"/>
      <c r="D120" s="60"/>
      <c r="E120" s="60"/>
      <c r="F120" s="60"/>
      <c r="G120" s="60"/>
      <c r="H120" s="60"/>
      <c r="I120" s="60"/>
    </row>
    <row r="121" spans="1:9" ht="32.25" customHeight="1" thickBot="1">
      <c r="A121" s="61" t="s">
        <v>99</v>
      </c>
      <c r="B121" s="61"/>
      <c r="C121" s="61"/>
      <c r="D121" s="61"/>
      <c r="E121" s="61"/>
      <c r="F121" s="61"/>
      <c r="G121" s="61"/>
      <c r="H121" s="61"/>
      <c r="I121" s="61"/>
    </row>
    <row r="122" spans="1:9" s="2" customFormat="1" ht="18.75" customHeight="1" thickTop="1" thickBot="1">
      <c r="A122" s="50" t="s">
        <v>1</v>
      </c>
      <c r="B122" s="50" t="s">
        <v>2</v>
      </c>
      <c r="C122" s="62" t="s">
        <v>3</v>
      </c>
      <c r="D122" s="62"/>
      <c r="E122" s="63" t="s">
        <v>4</v>
      </c>
      <c r="F122" s="64" t="s">
        <v>4</v>
      </c>
      <c r="G122" s="50" t="s">
        <v>5</v>
      </c>
      <c r="H122" s="63" t="s">
        <v>6</v>
      </c>
      <c r="I122" s="64"/>
    </row>
    <row r="123" spans="1:9" ht="6" customHeight="1" thickTop="1">
      <c r="A123" s="3"/>
      <c r="B123" s="3"/>
      <c r="C123" s="3"/>
      <c r="D123" s="3"/>
      <c r="E123" s="3"/>
      <c r="F123" s="3"/>
      <c r="G123" s="3"/>
      <c r="H123" s="3"/>
    </row>
    <row r="124" spans="1:9" ht="93" customHeight="1">
      <c r="A124" s="18" t="s">
        <v>7</v>
      </c>
      <c r="B124" s="17" t="s">
        <v>47</v>
      </c>
      <c r="C124" s="23">
        <v>116</v>
      </c>
      <c r="D124" s="24" t="s">
        <v>8</v>
      </c>
      <c r="E124" s="30" t="s">
        <v>34</v>
      </c>
      <c r="F124" s="25">
        <v>337</v>
      </c>
      <c r="G124" s="24" t="s">
        <v>25</v>
      </c>
      <c r="H124" s="26">
        <f>C124*F124</f>
        <v>39092</v>
      </c>
      <c r="I124" s="24" t="s">
        <v>10</v>
      </c>
    </row>
    <row r="125" spans="1:9" ht="42" customHeight="1" thickBot="1">
      <c r="A125" s="18" t="s">
        <v>11</v>
      </c>
      <c r="B125" s="17" t="s">
        <v>93</v>
      </c>
      <c r="C125" s="23">
        <v>7.15</v>
      </c>
      <c r="D125" s="24" t="s">
        <v>22</v>
      </c>
      <c r="E125" s="30" t="s">
        <v>34</v>
      </c>
      <c r="F125" s="25">
        <v>5001.7</v>
      </c>
      <c r="G125" s="24" t="s">
        <v>24</v>
      </c>
      <c r="H125" s="26">
        <f>C125*F125</f>
        <v>35762.154999999999</v>
      </c>
      <c r="I125" s="24" t="s">
        <v>10</v>
      </c>
    </row>
    <row r="126" spans="1:9" ht="21" customHeight="1" thickBot="1">
      <c r="A126" s="4"/>
      <c r="B126" s="5"/>
      <c r="C126" s="54" t="s">
        <v>19</v>
      </c>
      <c r="D126" s="55"/>
      <c r="E126" s="55"/>
      <c r="F126" s="55"/>
      <c r="G126" s="56"/>
      <c r="H126" s="44">
        <f>SUM(H124:H125)</f>
        <v>74854.154999999999</v>
      </c>
      <c r="I126" s="53" t="s">
        <v>10</v>
      </c>
    </row>
    <row r="127" spans="1:9" ht="21" customHeight="1">
      <c r="A127" s="4"/>
      <c r="B127" s="5"/>
      <c r="C127" s="46"/>
      <c r="D127" s="46"/>
      <c r="E127" s="46"/>
      <c r="F127" s="46"/>
      <c r="G127" s="46"/>
      <c r="H127" s="8"/>
      <c r="I127" s="47"/>
    </row>
    <row r="128" spans="1:9" ht="21" customHeight="1">
      <c r="A128" s="18" t="s">
        <v>32</v>
      </c>
      <c r="B128" s="29" t="s">
        <v>48</v>
      </c>
      <c r="C128" s="30">
        <v>20.420000000000002</v>
      </c>
      <c r="D128" s="31" t="s">
        <v>49</v>
      </c>
      <c r="E128" s="30" t="s">
        <v>34</v>
      </c>
      <c r="F128" s="33">
        <v>650</v>
      </c>
      <c r="G128" s="34" t="s">
        <v>56</v>
      </c>
      <c r="H128" s="32">
        <f>C128*F128</f>
        <v>13273.000000000002</v>
      </c>
      <c r="I128" s="31" t="s">
        <v>10</v>
      </c>
    </row>
    <row r="129" spans="1:9" ht="21" customHeight="1">
      <c r="A129" s="18" t="s">
        <v>37</v>
      </c>
      <c r="B129" s="29" t="s">
        <v>57</v>
      </c>
      <c r="C129" s="30"/>
      <c r="D129" s="31" t="s">
        <v>8</v>
      </c>
      <c r="E129" s="30" t="s">
        <v>34</v>
      </c>
      <c r="F129" s="33">
        <v>1960</v>
      </c>
      <c r="G129" s="34" t="s">
        <v>35</v>
      </c>
      <c r="H129" s="32">
        <f>C129*F129/100</f>
        <v>0</v>
      </c>
      <c r="I129" s="31" t="s">
        <v>10</v>
      </c>
    </row>
    <row r="130" spans="1:9" ht="21" customHeight="1">
      <c r="A130" s="18" t="s">
        <v>37</v>
      </c>
      <c r="B130" s="29" t="s">
        <v>54</v>
      </c>
      <c r="C130" s="30">
        <v>51.04</v>
      </c>
      <c r="D130" s="31" t="s">
        <v>8</v>
      </c>
      <c r="E130" s="30" t="s">
        <v>34</v>
      </c>
      <c r="F130" s="33">
        <v>736</v>
      </c>
      <c r="G130" s="34" t="s">
        <v>35</v>
      </c>
      <c r="H130" s="32">
        <f>C130*F130/100</f>
        <v>375.65440000000001</v>
      </c>
      <c r="I130" s="31" t="s">
        <v>10</v>
      </c>
    </row>
    <row r="131" spans="1:9" ht="21" customHeight="1">
      <c r="A131" s="18" t="s">
        <v>38</v>
      </c>
      <c r="B131" s="29" t="s">
        <v>55</v>
      </c>
      <c r="C131" s="22">
        <v>102.08</v>
      </c>
      <c r="D131" s="21" t="s">
        <v>8</v>
      </c>
      <c r="E131" s="22" t="s">
        <v>34</v>
      </c>
      <c r="F131" s="35">
        <v>1725</v>
      </c>
      <c r="G131" s="36" t="s">
        <v>35</v>
      </c>
      <c r="H131" s="37">
        <f>C131*F131/100</f>
        <v>1760.88</v>
      </c>
      <c r="I131" s="21" t="s">
        <v>10</v>
      </c>
    </row>
    <row r="132" spans="1:9" ht="21" customHeight="1">
      <c r="A132" s="18" t="s">
        <v>39</v>
      </c>
      <c r="B132" s="29" t="s">
        <v>51</v>
      </c>
      <c r="C132" s="30">
        <v>7.15</v>
      </c>
      <c r="D132" s="31" t="s">
        <v>22</v>
      </c>
      <c r="E132" s="30" t="s">
        <v>34</v>
      </c>
      <c r="F132" s="33">
        <v>154500</v>
      </c>
      <c r="G132" s="34" t="s">
        <v>31</v>
      </c>
      <c r="H132" s="32">
        <f>C132/20*F132</f>
        <v>55233.750000000007</v>
      </c>
      <c r="I132" s="31" t="s">
        <v>10</v>
      </c>
    </row>
    <row r="133" spans="1:9" ht="21" customHeight="1">
      <c r="A133" s="18" t="s">
        <v>40</v>
      </c>
      <c r="B133" s="29" t="s">
        <v>52</v>
      </c>
      <c r="C133" s="22"/>
      <c r="D133" s="21"/>
      <c r="E133" s="22"/>
      <c r="F133" s="35"/>
      <c r="G133" s="36"/>
      <c r="H133" s="37"/>
      <c r="I133" s="21" t="s">
        <v>10</v>
      </c>
    </row>
    <row r="134" spans="1:9">
      <c r="A134" s="6"/>
      <c r="B134" s="38"/>
      <c r="C134" s="38"/>
      <c r="D134" s="38"/>
      <c r="E134" s="38"/>
      <c r="F134" s="38"/>
      <c r="G134" s="38"/>
      <c r="H134" s="8"/>
      <c r="I134" s="9"/>
    </row>
    <row r="135" spans="1:9" s="39" customFormat="1" ht="16.5" customHeight="1">
      <c r="A135" s="57" t="s">
        <v>41</v>
      </c>
      <c r="B135" s="57"/>
      <c r="C135" s="57"/>
      <c r="D135" s="57"/>
      <c r="E135" s="57"/>
      <c r="F135" s="57"/>
      <c r="G135" s="57"/>
      <c r="H135" s="57"/>
      <c r="I135" s="57"/>
    </row>
    <row r="136" spans="1:9" ht="17.25" customHeight="1">
      <c r="A136" s="10"/>
      <c r="B136" s="11"/>
    </row>
    <row r="137" spans="1:9" s="43" customFormat="1" ht="43.5" customHeight="1">
      <c r="A137" s="40"/>
      <c r="B137" s="41" t="s">
        <v>20</v>
      </c>
      <c r="C137" s="58" t="s">
        <v>21</v>
      </c>
      <c r="D137" s="58"/>
      <c r="E137" s="58"/>
      <c r="F137" s="58"/>
      <c r="G137" s="58"/>
      <c r="H137" s="58"/>
      <c r="I137" s="42"/>
    </row>
  </sheetData>
  <mergeCells count="63">
    <mergeCell ref="C126:G126"/>
    <mergeCell ref="A135:I135"/>
    <mergeCell ref="C137:H137"/>
    <mergeCell ref="A119:I119"/>
    <mergeCell ref="A120:I120"/>
    <mergeCell ref="A121:I121"/>
    <mergeCell ref="C122:D122"/>
    <mergeCell ref="E122:F122"/>
    <mergeCell ref="H122:I122"/>
    <mergeCell ref="A1:I1"/>
    <mergeCell ref="A2:I2"/>
    <mergeCell ref="A3:I3"/>
    <mergeCell ref="C4:D4"/>
    <mergeCell ref="A65:I65"/>
    <mergeCell ref="E4:F4"/>
    <mergeCell ref="H4:I4"/>
    <mergeCell ref="C15:G15"/>
    <mergeCell ref="A20:I20"/>
    <mergeCell ref="C22:H22"/>
    <mergeCell ref="A23:I23"/>
    <mergeCell ref="A24:I24"/>
    <mergeCell ref="A25:I25"/>
    <mergeCell ref="C26:D26"/>
    <mergeCell ref="E26:F26"/>
    <mergeCell ref="H26:I26"/>
    <mergeCell ref="C34:G34"/>
    <mergeCell ref="A43:I43"/>
    <mergeCell ref="C45:H45"/>
    <mergeCell ref="A68:I68"/>
    <mergeCell ref="A69:I69"/>
    <mergeCell ref="C67:H67"/>
    <mergeCell ref="C57:G57"/>
    <mergeCell ref="A46:I46"/>
    <mergeCell ref="A47:I47"/>
    <mergeCell ref="E49:F49"/>
    <mergeCell ref="A48:I48"/>
    <mergeCell ref="C49:D49"/>
    <mergeCell ref="H49:I49"/>
    <mergeCell ref="A70:I70"/>
    <mergeCell ref="C71:D71"/>
    <mergeCell ref="E71:F71"/>
    <mergeCell ref="H71:I71"/>
    <mergeCell ref="C77:G77"/>
    <mergeCell ref="A81:I81"/>
    <mergeCell ref="C83:H83"/>
    <mergeCell ref="A84:I84"/>
    <mergeCell ref="A85:I85"/>
    <mergeCell ref="A86:I86"/>
    <mergeCell ref="C87:D87"/>
    <mergeCell ref="E87:F87"/>
    <mergeCell ref="H87:I87"/>
    <mergeCell ref="C91:G91"/>
    <mergeCell ref="A93:I93"/>
    <mergeCell ref="C107:G107"/>
    <mergeCell ref="A116:I116"/>
    <mergeCell ref="C118:H118"/>
    <mergeCell ref="C95:H95"/>
    <mergeCell ref="A96:I96"/>
    <mergeCell ref="A97:I97"/>
    <mergeCell ref="A98:I98"/>
    <mergeCell ref="C99:D99"/>
    <mergeCell ref="E99:F99"/>
    <mergeCell ref="H99:I99"/>
  </mergeCells>
  <pageMargins left="0.8" right="0.4" top="0.4" bottom="0.3" header="0.31496062992126" footer="0.31496062992126"/>
  <pageSetup scale="95" orientation="portrait" r:id="rId1"/>
  <rowBreaks count="6" manualBreakCount="6">
    <brk id="22" max="8" man="1"/>
    <brk id="45" max="8" man="1"/>
    <brk id="67" max="8" man="1"/>
    <brk id="83" max="8" man="1"/>
    <brk id="95" max="8" man="1"/>
    <brk id="11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2023-04-03T11:44:00Z</dcterms:modified>
</cp:coreProperties>
</file>